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X:\Yld\PROJEKTID\NULLBÜROKRAATIA_KROKODILLID\ARUANDLUS 3.0\2023-... AA materjalid\2023 uued taksonoomiad\Universaalne taksonoomiafail\AVALDAMISEKS mais (2026)\NÄIDISED\"/>
    </mc:Choice>
  </mc:AlternateContent>
  <xr:revisionPtr revIDLastSave="0" documentId="13_ncr:1_{59EE32AF-7ADE-48E2-87A1-73543DF7D0D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Leht1" sheetId="2" r:id="rId2"/>
  </sheets>
  <definedNames>
    <definedName name="_xlnm._FilterDatabase" localSheetId="1" hidden="1">Leht1!$B$1:$W$21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9" i="2"/>
  <c r="I9" i="2"/>
  <c r="J8" i="2"/>
  <c r="I8" i="2"/>
  <c r="J7" i="2"/>
  <c r="I7" i="2"/>
  <c r="J4" i="2"/>
  <c r="I4" i="2"/>
  <c r="J3" i="2"/>
  <c r="I3" i="2"/>
  <c r="P21" i="2"/>
  <c r="O21" i="2"/>
  <c r="E21" i="2"/>
  <c r="D21" i="2"/>
  <c r="I21" i="2" l="1"/>
  <c r="J21" i="2"/>
</calcChain>
</file>

<file path=xl/sharedStrings.xml><?xml version="1.0" encoding="utf-8"?>
<sst xmlns="http://schemas.openxmlformats.org/spreadsheetml/2006/main" count="284" uniqueCount="116">
  <si>
    <t>Aruandeperioodi algus</t>
  </si>
  <si>
    <t>Aruandeperioodi lõpp</t>
  </si>
  <si>
    <t>Aruande üldinfo osas esitatakse aruande esitaja ja perioodi andmed</t>
  </si>
  <si>
    <t>Äriregistrikood</t>
  </si>
  <si>
    <t>Rahasumma</t>
  </si>
  <si>
    <t>gl-bus:organizationIdentifier</t>
  </si>
  <si>
    <t>gl-cor:periodCoveredStart</t>
  </si>
  <si>
    <t>gl-cor:periodCoveredEnd</t>
  </si>
  <si>
    <t xml:space="preserve"> gl-cor:amount </t>
  </si>
  <si>
    <t>gl-bus:measurableQuantity</t>
  </si>
  <si>
    <t>Riigid ja territooriumid</t>
  </si>
  <si>
    <t>XML näidises seotud kirje</t>
  </si>
  <si>
    <t>gl-cor:lineNumberCounter</t>
  </si>
  <si>
    <t>Faili päise osa, kirjed puuduvad.</t>
  </si>
  <si>
    <t>01.01.2025</t>
  </si>
  <si>
    <t>MAJANDUSLIKSISU2024ap</t>
  </si>
  <si>
    <t>Deebet/Kreedit kood</t>
  </si>
  <si>
    <t>D</t>
  </si>
  <si>
    <t>gl-cor:debitCreditCode</t>
  </si>
  <si>
    <t>gl-cor:accountMainID</t>
  </si>
  <si>
    <t>gl-cor:accountMainDescription</t>
  </si>
  <si>
    <t>Ühingu enda konto (vabatahtlik)</t>
  </si>
  <si>
    <t>1020 Swedpank</t>
  </si>
  <si>
    <t>1610 Varud - Toore ja materjal</t>
  </si>
  <si>
    <t>1500 Laenud mittefinantsettevõtetele</t>
  </si>
  <si>
    <t>EE</t>
  </si>
  <si>
    <t>FYYSILINE_ISIK</t>
  </si>
  <si>
    <t>2100 Saadud laen emaettevõttelt</t>
  </si>
  <si>
    <t>C</t>
  </si>
  <si>
    <t>JURIIDILINE_ISIK</t>
  </si>
  <si>
    <t>2050 Osakapital</t>
  </si>
  <si>
    <t>3000 Teenuse tulud</t>
  </si>
  <si>
    <t>1210 Nõuded ostjate vastu</t>
  </si>
  <si>
    <t>MUUPTJINFO2017ap (gl-cor:accountSub)</t>
  </si>
  <si>
    <t>RTK2T2013ap (gl-cor:accountSub)</t>
  </si>
  <si>
    <t>OSAPOOLELIIK2024ap (gl-cor:accountSub)</t>
  </si>
  <si>
    <t>EMTAK2025ap (gl-cor:accountSub)</t>
  </si>
  <si>
    <t>Eesti majanduse tegevusalade klassifikaator</t>
  </si>
  <si>
    <t>Osapoole liik </t>
  </si>
  <si>
    <t>FI</t>
  </si>
  <si>
    <t>RIIGIROLL2022ap (gl-cor:accountSub)</t>
  </si>
  <si>
    <t>RR_EMAFIRMA_ASUKOHT</t>
  </si>
  <si>
    <t>Ühingu emaettevõtte asukoht (näidatakse ära riik lisades juurde riigiroll)</t>
  </si>
  <si>
    <t>Mõõdetav näitaja</t>
  </si>
  <si>
    <t>Mõõdetav kogus</t>
  </si>
  <si>
    <t>Mõõtühik</t>
  </si>
  <si>
    <t>EE0104001 sektsioon on mõeldud Majandustehingute algsaldode andmete esitamiseks Statistikaametile</t>
  </si>
  <si>
    <t>gl-bus:measurableUnitOfMeasure</t>
  </si>
  <si>
    <t>EE0104002 sektsioon on mõeldud Majandustehingute muutuste andmete esitamiseks Statistikaametile</t>
  </si>
  <si>
    <t>EE0104003 sektsioon on mõeldud Muude majandustehingute andmete esitamiseks Statistikaametile</t>
  </si>
  <si>
    <t>Uusehituse tunnus lisatakse tuludele ja kuludele vaid ehitusvaldkonnas tegutsejatel</t>
  </si>
  <si>
    <t>Riigi roll</t>
  </si>
  <si>
    <t>Laenunõuete täpsustuse vajadus tuleneb Finantsnäitajate küsimustikust</t>
  </si>
  <si>
    <t>Muutused esitatakse vastavalt nõutud perioodile</t>
  </si>
  <si>
    <t>Algsaldod tuleb esitada vaid esimese perioodi korral. Üldjuhul jaanuari alguse seisuga</t>
  </si>
  <si>
    <t>TAISTOOAJALE_TAANDATUD_TOOTAJAD</t>
  </si>
  <si>
    <t>ISO_PC</t>
  </si>
  <si>
    <t>2500 Kasum/kahjum - Akumuleerunud</t>
  </si>
  <si>
    <t>Vara grupp</t>
  </si>
  <si>
    <t>VARAGRUPP2024ap (gl-cor:accountSub)</t>
  </si>
  <si>
    <t>1820 Kinnisvarainvesteering</t>
  </si>
  <si>
    <t>VG_101</t>
  </si>
  <si>
    <t>VG_102</t>
  </si>
  <si>
    <t>Põhivara puhul nõutav varagrupp</t>
  </si>
  <si>
    <t>1825 Kinnisvarainvesteering - Ettemaksed</t>
  </si>
  <si>
    <t>1829 Kinnisvarainvesteering kulum</t>
  </si>
  <si>
    <t>Andmete esitlusviis</t>
  </si>
  <si>
    <t>ANDMETEESITLUSVIIS2024ap (gl-cor:accountSub)</t>
  </si>
  <si>
    <t>Muutuse liik</t>
  </si>
  <si>
    <t>MUUTUSELIIK204ap (gl-cor:accountSub)</t>
  </si>
  <si>
    <t>Muu tunnus</t>
  </si>
  <si>
    <t>EHITIS_UUS</t>
  </si>
  <si>
    <t>1920 Materiaalne põhivara Transpordivahendid</t>
  </si>
  <si>
    <t>VG_104</t>
  </si>
  <si>
    <t>ML_11</t>
  </si>
  <si>
    <t>ML_52</t>
  </si>
  <si>
    <t>1910 Tootmishooned</t>
  </si>
  <si>
    <t>H_0003</t>
  </si>
  <si>
    <t>4102 Kapitaliseeritud väljaminekud oma tarbeks põhivarade valmistamisel</t>
  </si>
  <si>
    <t>Veevarustusteenus, mis läheb põhitegevuseks</t>
  </si>
  <si>
    <t>Veevarustusteenus, mis läheb halduskuludeks</t>
  </si>
  <si>
    <t>5108 Vesi kasutatud ehitusobjektil</t>
  </si>
  <si>
    <t>5408 Veevarustusteenused kontor</t>
  </si>
  <si>
    <t>AE_20</t>
  </si>
  <si>
    <t>AE_22</t>
  </si>
  <si>
    <t>Antud täiendav laen Eesti eraisikule</t>
  </si>
  <si>
    <t>2110 Võlad tarnijatele</t>
  </si>
  <si>
    <t>Oma jõududega põhivara kulud (tööjõud jms) võetakse välja kasumiaruandest selleks ette nähtud konto kaudu</t>
  </si>
  <si>
    <t>Transpordivahendi soetus</t>
  </si>
  <si>
    <t>Võlgnevus tarnijatele muutus</t>
  </si>
  <si>
    <t>Nõuded ostjate vastu muutus</t>
  </si>
  <si>
    <t>Andmekomplekt on koostatud ühe asutuse (reg nr 12345678) jaanuar 2025 tekkepõhisele finantsarvestusele.</t>
  </si>
  <si>
    <t>ML_21</t>
  </si>
  <si>
    <t>MAJSISUTUN2026ap (gl-cor:accountSub)</t>
  </si>
  <si>
    <t>EHITIS_KASUTATUD</t>
  </si>
  <si>
    <t>Täpsustav tunnus</t>
  </si>
  <si>
    <t>EE0104004 sektsioon on mõeldud Majandustehingute lõppsaldode andmete esitamiseks Statistikaametile</t>
  </si>
  <si>
    <t>1640 Varud - Müügiks ostetud kaubad</t>
  </si>
  <si>
    <t>gl-bus:measurableID, gl-bus:measurableIDSchema</t>
  </si>
  <si>
    <t xml:space="preserve">Täistööajale taandatud töötajate arv </t>
  </si>
  <si>
    <t>Ettemaksete puhul võib, aga ei pea esitama varagruppi</t>
  </si>
  <si>
    <t>Oma jõududega valmistatud ehitise arvele võtmine (tööstuslaohoone)</t>
  </si>
  <si>
    <t>https://cl2.stat.ee/codelists/codelist/RTK2T2013ap</t>
  </si>
  <si>
    <t>https://cl2.stat.ee/codelists/codelist/MEASURABLEQUANTITY_enum</t>
  </si>
  <si>
    <t>https://cl2.stat.ee/codelists/codelist/MEASURABLEUNITOFMEASURE_enum</t>
  </si>
  <si>
    <t>https://cl2.stat.ee/codelists/codelist/MAJSISUTUN2026ap</t>
  </si>
  <si>
    <t>https://cl2.stat.ee/codelists/codelist/RIIGIROLL2022ap</t>
  </si>
  <si>
    <t>https://cl2.stat.ee/codelists/codelist/MUUPTJINFO2017ap</t>
  </si>
  <si>
    <t>https://cl2.stat.ee/codelists/codelist/ANDMETEESITLUSVIIS2024ap</t>
  </si>
  <si>
    <t>https://cl2.stat.ee/codelists/codelist/OSAPOOLELIIK2024ap</t>
  </si>
  <si>
    <t>https://cl2.stat.ee/codelists/codelist/EMTAK2025ap</t>
  </si>
  <si>
    <t>https://cl2.stat.ee/codelists/codelist/MUUTUSELIIK2024ap</t>
  </si>
  <si>
    <t>https://cl2.stat.ee/codelists/codelist/VARAGRUPP2024ap</t>
  </si>
  <si>
    <t>Kommentaar (ei edastata failis)</t>
  </si>
  <si>
    <t>Andmepõhise Aruandluse tarbeks koostatud näidisandmed, mille alusel on koostatud SA MAJANDUSTEHINGUTE XBRL GL XML näidisfail.</t>
  </si>
  <si>
    <t>D/C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</si>
</sst>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i/>
      <sz val="10"/>
      <color theme="1"/>
      <name val="Roboto"/>
    </font>
    <font>
      <i/>
      <sz val="10"/>
      <color theme="1"/>
      <name val="Roboto"/>
    </font>
    <font>
      <sz val="10"/>
      <color theme="1"/>
      <name val="Roboto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2" fontId="0" fillId="0" borderId="0" xfId="0" applyNumberFormat="1" applyAlignment="1">
      <alignment horizontal="right" vertical="top"/>
    </xf>
    <xf numFmtId="2" fontId="1" fillId="0" borderId="2" xfId="0" applyNumberFormat="1" applyFon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4" fillId="3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2" fontId="4" fillId="3" borderId="2" xfId="0" applyNumberFormat="1" applyFont="1" applyFill="1" applyBorder="1" applyAlignment="1">
      <alignment horizontal="right" vertical="top" wrapText="1"/>
    </xf>
    <xf numFmtId="0" fontId="0" fillId="0" borderId="2" xfId="0" applyBorder="1" applyAlignment="1">
      <alignment horizontal="left" vertical="top"/>
    </xf>
    <xf numFmtId="2" fontId="0" fillId="0" borderId="2" xfId="0" applyNumberFormat="1" applyBorder="1" applyAlignment="1">
      <alignment horizontal="right" vertical="top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2" xfId="0" applyFont="1" applyBorder="1" applyAlignment="1">
      <alignment vertical="top"/>
    </xf>
    <xf numFmtId="49" fontId="7" fillId="0" borderId="2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2" fontId="0" fillId="0" borderId="2" xfId="0" applyNumberFormat="1" applyBorder="1" applyAlignment="1">
      <alignment horizontal="left" vertical="top"/>
    </xf>
    <xf numFmtId="2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8" fillId="3" borderId="2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/>
    </xf>
    <xf numFmtId="0" fontId="3" fillId="3" borderId="1" xfId="4" applyFill="1" applyBorder="1" applyAlignment="1" applyProtection="1">
      <alignment horizontal="left" vertical="top" wrapText="1"/>
      <protection locked="0"/>
    </xf>
    <xf numFmtId="0" fontId="11" fillId="3" borderId="0" xfId="0" applyFont="1" applyFill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/>
    </xf>
  </cellXfs>
  <cellStyles count="5">
    <cellStyle name="Hüperlink" xfId="4" builtinId="8"/>
    <cellStyle name="Hyperlink 2" xfId="3" xr:uid="{00000000-0005-0000-0000-000000000000}"/>
    <cellStyle name="Normaallaad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2.stat.ee/codelists/codelist/EMTAK2025ap" TargetMode="External"/><Relationship Id="rId3" Type="http://schemas.openxmlformats.org/officeDocument/2006/relationships/hyperlink" Target="https://cl2.stat.ee/codelists/codelist/RIIGIROLL2022ap" TargetMode="External"/><Relationship Id="rId7" Type="http://schemas.openxmlformats.org/officeDocument/2006/relationships/hyperlink" Target="https://cl2.stat.ee/codelists/codelist/OSAPOOLELIIK2024a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l2.stat.ee/codelists/codelist/MEASURABLEUNITOFMEASURE_enum" TargetMode="External"/><Relationship Id="rId1" Type="http://schemas.openxmlformats.org/officeDocument/2006/relationships/hyperlink" Target="https://cl2.stat.ee/codelists/codelist/RTK2T2013ap/" TargetMode="External"/><Relationship Id="rId6" Type="http://schemas.openxmlformats.org/officeDocument/2006/relationships/hyperlink" Target="https://cl2.stat.ee/codelists/codelist/MAJSISUTUN2026ap" TargetMode="External"/><Relationship Id="rId11" Type="http://schemas.openxmlformats.org/officeDocument/2006/relationships/hyperlink" Target="https://cl2.stat.ee/codelists/codelist/MAJSISUTUN2026ap" TargetMode="External"/><Relationship Id="rId5" Type="http://schemas.openxmlformats.org/officeDocument/2006/relationships/hyperlink" Target="https://cl2.stat.ee/codelists/codelist/ANDMETEESITLUSVIIS2024ap" TargetMode="External"/><Relationship Id="rId10" Type="http://schemas.openxmlformats.org/officeDocument/2006/relationships/hyperlink" Target="https://cl2.stat.ee/codelists/codelist/VARAGRUPP2024ap" TargetMode="External"/><Relationship Id="rId4" Type="http://schemas.openxmlformats.org/officeDocument/2006/relationships/hyperlink" Target="https://cl2.stat.ee/codelists/codelist/MUUPTJINFO2017ap" TargetMode="External"/><Relationship Id="rId9" Type="http://schemas.openxmlformats.org/officeDocument/2006/relationships/hyperlink" Target="https://cl2.stat.ee/codelists/codelist/MUUTUSELIIK2024a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"/>
  <sheetViews>
    <sheetView tabSelected="1" zoomScale="81" zoomScaleNormal="69" workbookViewId="0">
      <selection activeCell="A5" sqref="A5"/>
    </sheetView>
  </sheetViews>
  <sheetFormatPr defaultColWidth="8.90625" defaultRowHeight="14.5" x14ac:dyDescent="0.35"/>
  <cols>
    <col min="1" max="1" width="13.81640625" style="3" customWidth="1"/>
    <col min="2" max="2" width="14.90625" style="3" customWidth="1"/>
    <col min="3" max="3" width="23.90625" style="3" customWidth="1"/>
    <col min="4" max="4" width="22.6328125" style="3" customWidth="1"/>
    <col min="5" max="5" width="19.54296875" style="3" customWidth="1"/>
    <col min="6" max="6" width="47" style="3" customWidth="1"/>
    <col min="7" max="7" width="14.453125" style="15" customWidth="1"/>
    <col min="8" max="8" width="20.6328125" style="3" bestFit="1" customWidth="1"/>
    <col min="9" max="9" width="18.6328125" style="3" customWidth="1"/>
    <col min="10" max="10" width="18.08984375" style="3" customWidth="1"/>
    <col min="11" max="13" width="20.6328125" style="3" customWidth="1"/>
    <col min="14" max="14" width="26.1796875" style="3" customWidth="1"/>
    <col min="15" max="15" width="17.81640625" style="3" bestFit="1" customWidth="1"/>
    <col min="16" max="16" width="20.6328125" style="3" customWidth="1"/>
    <col min="17" max="17" width="23.81640625" style="3" customWidth="1"/>
    <col min="18" max="18" width="33.08984375" style="3" customWidth="1"/>
    <col min="19" max="19" width="25" style="3" bestFit="1" customWidth="1"/>
    <col min="20" max="20" width="32.6328125" style="3" customWidth="1"/>
    <col min="21" max="21" width="90.6328125" style="3" customWidth="1"/>
    <col min="22" max="16384" width="8.90625" style="3"/>
  </cols>
  <sheetData>
    <row r="1" spans="1:21" x14ac:dyDescent="0.35">
      <c r="B1" s="3" t="s">
        <v>114</v>
      </c>
    </row>
    <row r="3" spans="1:21" x14ac:dyDescent="0.35">
      <c r="B3" s="3" t="s">
        <v>91</v>
      </c>
    </row>
    <row r="5" spans="1:21" s="8" customFormat="1" ht="48.65" customHeight="1" x14ac:dyDescent="0.35">
      <c r="A5" s="13" t="s">
        <v>11</v>
      </c>
      <c r="B5" s="9" t="s">
        <v>3</v>
      </c>
      <c r="C5" s="9" t="s">
        <v>0</v>
      </c>
      <c r="D5" s="9" t="s">
        <v>1</v>
      </c>
      <c r="E5" s="9" t="s">
        <v>15</v>
      </c>
      <c r="F5" s="19" t="s">
        <v>21</v>
      </c>
      <c r="G5" s="38" t="s">
        <v>4</v>
      </c>
      <c r="H5" s="9" t="s">
        <v>16</v>
      </c>
      <c r="I5" s="9" t="s">
        <v>58</v>
      </c>
      <c r="J5" s="9" t="s">
        <v>68</v>
      </c>
      <c r="K5" s="9" t="s">
        <v>37</v>
      </c>
      <c r="L5" s="9" t="s">
        <v>10</v>
      </c>
      <c r="M5" s="9" t="s">
        <v>38</v>
      </c>
      <c r="N5" s="9" t="s">
        <v>66</v>
      </c>
      <c r="O5" s="9" t="s">
        <v>95</v>
      </c>
      <c r="P5" s="9" t="s">
        <v>70</v>
      </c>
      <c r="Q5" s="9" t="s">
        <v>51</v>
      </c>
      <c r="R5" s="9" t="s">
        <v>43</v>
      </c>
      <c r="S5" s="9" t="s">
        <v>44</v>
      </c>
      <c r="T5" s="9" t="s">
        <v>45</v>
      </c>
      <c r="U5" s="20" t="s">
        <v>113</v>
      </c>
    </row>
    <row r="6" spans="1:21" ht="43.5" x14ac:dyDescent="0.35">
      <c r="A6" s="20" t="s">
        <v>12</v>
      </c>
      <c r="B6" s="20" t="s">
        <v>5</v>
      </c>
      <c r="C6" s="20" t="s">
        <v>6</v>
      </c>
      <c r="D6" s="20" t="s">
        <v>7</v>
      </c>
      <c r="E6" s="18" t="s">
        <v>19</v>
      </c>
      <c r="F6" s="18" t="s">
        <v>20</v>
      </c>
      <c r="G6" s="21" t="s">
        <v>8</v>
      </c>
      <c r="H6" s="18" t="s">
        <v>18</v>
      </c>
      <c r="I6" s="18" t="s">
        <v>59</v>
      </c>
      <c r="J6" s="18" t="s">
        <v>69</v>
      </c>
      <c r="K6" s="18" t="s">
        <v>36</v>
      </c>
      <c r="L6" s="18" t="s">
        <v>34</v>
      </c>
      <c r="M6" s="18" t="s">
        <v>35</v>
      </c>
      <c r="N6" s="18" t="s">
        <v>67</v>
      </c>
      <c r="O6" s="18" t="s">
        <v>93</v>
      </c>
      <c r="P6" s="18" t="s">
        <v>33</v>
      </c>
      <c r="Q6" s="18" t="s">
        <v>40</v>
      </c>
      <c r="R6" s="34" t="s">
        <v>98</v>
      </c>
      <c r="S6" s="12" t="s">
        <v>9</v>
      </c>
      <c r="T6" s="10" t="s">
        <v>47</v>
      </c>
      <c r="U6" s="11"/>
    </row>
    <row r="7" spans="1:21" s="37" customFormat="1" ht="43.5" x14ac:dyDescent="0.35">
      <c r="A7" s="10"/>
      <c r="B7" s="35"/>
      <c r="C7" s="35"/>
      <c r="D7" s="35"/>
      <c r="E7" s="36" t="s">
        <v>105</v>
      </c>
      <c r="F7" s="35"/>
      <c r="G7" s="35"/>
      <c r="H7" s="39" t="s">
        <v>115</v>
      </c>
      <c r="I7" s="36" t="s">
        <v>112</v>
      </c>
      <c r="J7" s="36" t="s">
        <v>111</v>
      </c>
      <c r="K7" s="36" t="s">
        <v>110</v>
      </c>
      <c r="L7" s="36" t="s">
        <v>102</v>
      </c>
      <c r="M7" s="36" t="s">
        <v>109</v>
      </c>
      <c r="N7" s="36" t="s">
        <v>108</v>
      </c>
      <c r="O7" s="36" t="s">
        <v>105</v>
      </c>
      <c r="P7" s="36" t="s">
        <v>107</v>
      </c>
      <c r="Q7" s="36" t="s">
        <v>106</v>
      </c>
      <c r="R7" s="36" t="s">
        <v>103</v>
      </c>
      <c r="S7" s="36"/>
      <c r="T7" s="36" t="s">
        <v>104</v>
      </c>
    </row>
    <row r="8" spans="1:21" x14ac:dyDescent="0.35">
      <c r="A8" s="1"/>
      <c r="B8" s="1" t="s">
        <v>2</v>
      </c>
      <c r="C8" s="1"/>
      <c r="D8" s="1"/>
      <c r="E8" s="2"/>
      <c r="F8" s="2"/>
      <c r="G8" s="1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"/>
      <c r="U8" s="4"/>
    </row>
    <row r="9" spans="1:21" x14ac:dyDescent="0.35">
      <c r="A9" s="14" t="s">
        <v>13</v>
      </c>
      <c r="B9" s="4">
        <v>123456789</v>
      </c>
      <c r="C9" s="5" t="s">
        <v>14</v>
      </c>
      <c r="D9" s="6">
        <v>45688</v>
      </c>
      <c r="E9" s="4"/>
      <c r="F9" s="4"/>
      <c r="G9" s="17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35">
      <c r="A10" s="1"/>
      <c r="B10" s="1" t="s">
        <v>46</v>
      </c>
      <c r="C10" s="1"/>
      <c r="D10" s="1"/>
      <c r="E10" s="2"/>
      <c r="F10" s="2"/>
      <c r="G10" s="1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"/>
      <c r="U10" s="4" t="s">
        <v>54</v>
      </c>
    </row>
    <row r="11" spans="1:21" x14ac:dyDescent="0.35">
      <c r="A11" s="1">
        <v>1</v>
      </c>
      <c r="B11" s="4"/>
      <c r="C11" s="5"/>
      <c r="D11" s="6"/>
      <c r="E11" s="4">
        <v>101020</v>
      </c>
      <c r="F11" s="4" t="s">
        <v>22</v>
      </c>
      <c r="G11" s="17">
        <v>1500</v>
      </c>
      <c r="H11" s="4" t="s">
        <v>17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7"/>
    </row>
    <row r="12" spans="1:21" x14ac:dyDescent="0.35">
      <c r="A12" s="1">
        <v>2</v>
      </c>
      <c r="B12" s="4"/>
      <c r="C12" s="5"/>
      <c r="D12" s="6"/>
      <c r="E12" s="4">
        <v>103100</v>
      </c>
      <c r="F12" s="4" t="s">
        <v>24</v>
      </c>
      <c r="G12" s="17">
        <v>10000</v>
      </c>
      <c r="H12" s="4" t="s">
        <v>17</v>
      </c>
      <c r="I12" s="4"/>
      <c r="J12" s="4"/>
      <c r="K12" s="4"/>
      <c r="L12" s="4" t="s">
        <v>25</v>
      </c>
      <c r="M12" s="4" t="s">
        <v>26</v>
      </c>
      <c r="N12" s="4"/>
      <c r="O12" s="4"/>
      <c r="P12" s="4"/>
      <c r="Q12" s="4"/>
      <c r="R12" s="4"/>
      <c r="S12" s="4"/>
      <c r="T12" s="4"/>
      <c r="U12" s="4" t="s">
        <v>52</v>
      </c>
    </row>
    <row r="13" spans="1:21" x14ac:dyDescent="0.35">
      <c r="A13" s="1">
        <v>3</v>
      </c>
      <c r="B13" s="4"/>
      <c r="C13" s="5"/>
      <c r="D13" s="6"/>
      <c r="E13" s="4">
        <v>106010</v>
      </c>
      <c r="F13" s="4" t="s">
        <v>23</v>
      </c>
      <c r="G13" s="17">
        <v>700</v>
      </c>
      <c r="H13" s="4" t="s">
        <v>17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35">
      <c r="A14" s="1">
        <v>4</v>
      </c>
      <c r="B14" s="4"/>
      <c r="C14" s="5"/>
      <c r="D14" s="6"/>
      <c r="E14" s="4">
        <v>106040</v>
      </c>
      <c r="F14" s="4" t="s">
        <v>97</v>
      </c>
      <c r="G14" s="17">
        <v>300</v>
      </c>
      <c r="H14" s="4" t="s">
        <v>17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35">
      <c r="A15" s="1">
        <v>5</v>
      </c>
      <c r="B15" s="4"/>
      <c r="C15" s="5"/>
      <c r="D15" s="6"/>
      <c r="E15" s="4">
        <v>109011</v>
      </c>
      <c r="F15" s="25" t="s">
        <v>60</v>
      </c>
      <c r="G15" s="17">
        <v>20000</v>
      </c>
      <c r="H15" s="4" t="s">
        <v>17</v>
      </c>
      <c r="I15" s="4" t="s">
        <v>61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 t="s">
        <v>63</v>
      </c>
    </row>
    <row r="16" spans="1:21" x14ac:dyDescent="0.35">
      <c r="A16" s="1">
        <v>6</v>
      </c>
      <c r="B16" s="4"/>
      <c r="C16" s="5"/>
      <c r="D16" s="6"/>
      <c r="E16" s="24">
        <v>109011</v>
      </c>
      <c r="F16" s="25" t="s">
        <v>60</v>
      </c>
      <c r="G16" s="17">
        <v>45000</v>
      </c>
      <c r="H16" s="4" t="s">
        <v>17</v>
      </c>
      <c r="I16" s="4" t="s">
        <v>62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 t="s">
        <v>63</v>
      </c>
    </row>
    <row r="17" spans="1:21" x14ac:dyDescent="0.35">
      <c r="A17" s="1">
        <v>7</v>
      </c>
      <c r="B17" s="4"/>
      <c r="C17" s="5"/>
      <c r="D17" s="6"/>
      <c r="E17" s="24">
        <v>109021</v>
      </c>
      <c r="F17" s="4" t="s">
        <v>65</v>
      </c>
      <c r="G17" s="17">
        <v>20000</v>
      </c>
      <c r="H17" s="4" t="s">
        <v>28</v>
      </c>
      <c r="I17" s="4" t="s">
        <v>62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 t="s">
        <v>63</v>
      </c>
    </row>
    <row r="18" spans="1:21" x14ac:dyDescent="0.35">
      <c r="A18" s="1">
        <v>8</v>
      </c>
      <c r="B18" s="4"/>
      <c r="C18" s="5"/>
      <c r="D18" s="6"/>
      <c r="E18" s="24">
        <v>109051</v>
      </c>
      <c r="F18" s="4" t="s">
        <v>64</v>
      </c>
      <c r="G18" s="17">
        <v>15000</v>
      </c>
      <c r="H18" s="4" t="s">
        <v>17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 t="s">
        <v>100</v>
      </c>
    </row>
    <row r="19" spans="1:21" x14ac:dyDescent="0.35">
      <c r="A19" s="1">
        <v>9</v>
      </c>
      <c r="B19" s="4"/>
      <c r="C19" s="5"/>
      <c r="D19" s="6"/>
      <c r="E19" s="4">
        <v>212100</v>
      </c>
      <c r="F19" s="4" t="s">
        <v>27</v>
      </c>
      <c r="G19" s="17">
        <v>10000</v>
      </c>
      <c r="H19" s="4" t="s">
        <v>28</v>
      </c>
      <c r="I19" s="4"/>
      <c r="J19" s="4"/>
      <c r="K19" s="4"/>
      <c r="L19" s="4" t="s">
        <v>25</v>
      </c>
      <c r="M19" s="4" t="s">
        <v>29</v>
      </c>
      <c r="N19" s="4"/>
      <c r="O19" s="4"/>
      <c r="P19" s="4"/>
      <c r="Q19" s="4"/>
      <c r="R19" s="4"/>
      <c r="S19" s="4"/>
      <c r="T19" s="4"/>
      <c r="U19" s="4" t="s">
        <v>52</v>
      </c>
    </row>
    <row r="20" spans="1:21" x14ac:dyDescent="0.35">
      <c r="A20" s="1">
        <v>10</v>
      </c>
      <c r="B20" s="4"/>
      <c r="C20" s="5"/>
      <c r="D20" s="6"/>
      <c r="E20" s="4">
        <v>315011</v>
      </c>
      <c r="F20" s="4" t="s">
        <v>30</v>
      </c>
      <c r="G20" s="17">
        <v>2500</v>
      </c>
      <c r="H20" s="4" t="s">
        <v>28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35">
      <c r="A21" s="1">
        <v>11</v>
      </c>
      <c r="B21" s="4"/>
      <c r="C21" s="5"/>
      <c r="D21" s="6"/>
      <c r="E21" s="24">
        <v>317011</v>
      </c>
      <c r="F21" s="24" t="s">
        <v>57</v>
      </c>
      <c r="G21" s="23">
        <v>60000</v>
      </c>
      <c r="H21" s="22" t="s">
        <v>28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4"/>
      <c r="U21" s="4"/>
    </row>
    <row r="22" spans="1:21" x14ac:dyDescent="0.35">
      <c r="A22" s="1"/>
      <c r="B22" s="4"/>
      <c r="C22" s="5"/>
      <c r="D22" s="6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4"/>
      <c r="U22" s="4"/>
    </row>
    <row r="23" spans="1:21" x14ac:dyDescent="0.35">
      <c r="A23" s="1"/>
      <c r="B23" s="1" t="s">
        <v>48</v>
      </c>
      <c r="C23" s="1"/>
      <c r="D23" s="1"/>
      <c r="E23" s="2"/>
      <c r="F23" s="2"/>
      <c r="G23" s="16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1"/>
      <c r="U23" s="1" t="s">
        <v>53</v>
      </c>
    </row>
    <row r="24" spans="1:21" x14ac:dyDescent="0.35">
      <c r="A24" s="1">
        <v>1</v>
      </c>
      <c r="B24" s="1"/>
      <c r="C24" s="1"/>
      <c r="D24" s="1"/>
      <c r="E24" s="22">
        <v>103011</v>
      </c>
      <c r="F24" s="22" t="s">
        <v>32</v>
      </c>
      <c r="G24" s="23">
        <v>5000</v>
      </c>
      <c r="H24" s="30" t="s">
        <v>17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1"/>
      <c r="U24" s="1"/>
    </row>
    <row r="25" spans="1:21" x14ac:dyDescent="0.35">
      <c r="A25" s="1">
        <f>+A24+1</f>
        <v>2</v>
      </c>
      <c r="B25" s="1"/>
      <c r="C25" s="1"/>
      <c r="D25" s="1"/>
      <c r="E25" s="22">
        <v>103100</v>
      </c>
      <c r="F25" s="22" t="s">
        <v>24</v>
      </c>
      <c r="G25" s="23">
        <v>18800</v>
      </c>
      <c r="H25" s="30" t="s">
        <v>17</v>
      </c>
      <c r="I25" s="2"/>
      <c r="J25" s="2"/>
      <c r="K25" s="2"/>
      <c r="L25" s="4" t="s">
        <v>25</v>
      </c>
      <c r="M25" s="4" t="s">
        <v>26</v>
      </c>
      <c r="N25" s="2"/>
      <c r="O25" s="2"/>
      <c r="P25" s="2"/>
      <c r="Q25" s="2"/>
      <c r="R25" s="2"/>
      <c r="S25" s="2"/>
      <c r="T25" s="1"/>
      <c r="U25" s="1"/>
    </row>
    <row r="26" spans="1:21" x14ac:dyDescent="0.35">
      <c r="A26" s="1">
        <f t="shared" ref="A26:A37" si="0">+A25+1</f>
        <v>3</v>
      </c>
      <c r="B26" s="1"/>
      <c r="C26" s="1"/>
      <c r="D26" s="1"/>
      <c r="E26" s="22">
        <v>110011</v>
      </c>
      <c r="F26" s="22" t="s">
        <v>72</v>
      </c>
      <c r="G26" s="23">
        <v>12000</v>
      </c>
      <c r="H26" s="30" t="s">
        <v>17</v>
      </c>
      <c r="I26" s="22" t="s">
        <v>73</v>
      </c>
      <c r="J26" s="22" t="s">
        <v>74</v>
      </c>
      <c r="K26" s="2"/>
      <c r="L26" s="4"/>
      <c r="M26" s="4"/>
      <c r="N26" s="4" t="s">
        <v>83</v>
      </c>
      <c r="O26" s="2"/>
      <c r="P26" s="2"/>
      <c r="Q26" s="2"/>
      <c r="R26" s="2"/>
      <c r="S26" s="2"/>
      <c r="T26" s="1"/>
      <c r="U26" s="1"/>
    </row>
    <row r="27" spans="1:21" x14ac:dyDescent="0.35">
      <c r="A27" s="1">
        <f t="shared" si="0"/>
        <v>4</v>
      </c>
      <c r="B27" s="1"/>
      <c r="C27" s="1"/>
      <c r="D27" s="1"/>
      <c r="E27" s="4">
        <v>110011</v>
      </c>
      <c r="F27" s="4" t="s">
        <v>76</v>
      </c>
      <c r="G27" s="17">
        <v>14100</v>
      </c>
      <c r="H27" s="30" t="s">
        <v>17</v>
      </c>
      <c r="I27" s="22" t="s">
        <v>62</v>
      </c>
      <c r="J27" s="22" t="s">
        <v>75</v>
      </c>
      <c r="K27" s="2"/>
      <c r="L27" s="22"/>
      <c r="M27" s="22"/>
      <c r="N27" s="4" t="s">
        <v>84</v>
      </c>
      <c r="O27" s="2"/>
      <c r="P27" s="2"/>
      <c r="Q27" s="2"/>
      <c r="R27" s="2"/>
      <c r="S27" s="2"/>
      <c r="T27" s="1"/>
      <c r="U27" s="1"/>
    </row>
    <row r="28" spans="1:21" x14ac:dyDescent="0.35">
      <c r="A28" s="1">
        <f t="shared" si="0"/>
        <v>5</v>
      </c>
      <c r="B28" s="1"/>
      <c r="C28" s="1"/>
      <c r="D28" s="1"/>
      <c r="E28" s="4">
        <v>520132</v>
      </c>
      <c r="F28" s="4" t="s">
        <v>81</v>
      </c>
      <c r="G28" s="23">
        <v>1410</v>
      </c>
      <c r="H28" s="30" t="s">
        <v>17</v>
      </c>
      <c r="I28" s="2"/>
      <c r="J28" s="2"/>
      <c r="K28" s="2"/>
      <c r="L28" s="22"/>
      <c r="M28" s="22"/>
      <c r="N28" s="2"/>
      <c r="O28" s="2"/>
      <c r="P28" s="2"/>
      <c r="Q28" s="2"/>
      <c r="R28" s="2"/>
      <c r="S28" s="2"/>
      <c r="T28" s="1"/>
      <c r="U28" s="1"/>
    </row>
    <row r="29" spans="1:21" x14ac:dyDescent="0.35">
      <c r="A29" s="1">
        <f t="shared" si="0"/>
        <v>6</v>
      </c>
      <c r="B29" s="1"/>
      <c r="C29" s="1"/>
      <c r="D29" s="1"/>
      <c r="E29" s="22">
        <v>520132</v>
      </c>
      <c r="F29" s="22" t="s">
        <v>82</v>
      </c>
      <c r="G29" s="23">
        <v>120</v>
      </c>
      <c r="H29" s="30" t="s">
        <v>17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1"/>
      <c r="U29" s="1"/>
    </row>
    <row r="30" spans="1:21" x14ac:dyDescent="0.35">
      <c r="A30" s="1">
        <f t="shared" si="0"/>
        <v>7</v>
      </c>
      <c r="B30" s="1"/>
      <c r="C30" s="1"/>
      <c r="D30" s="1"/>
      <c r="E30" s="24">
        <v>101020</v>
      </c>
      <c r="F30" s="4" t="s">
        <v>22</v>
      </c>
      <c r="G30" s="17">
        <v>1000</v>
      </c>
      <c r="H30" s="22" t="s">
        <v>28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1"/>
      <c r="U30" s="1"/>
    </row>
    <row r="31" spans="1:21" x14ac:dyDescent="0.35">
      <c r="A31" s="1">
        <f t="shared" si="0"/>
        <v>8</v>
      </c>
      <c r="B31" s="4"/>
      <c r="C31" s="5"/>
      <c r="D31" s="6"/>
      <c r="E31" s="22">
        <v>106010</v>
      </c>
      <c r="F31" s="22" t="s">
        <v>23</v>
      </c>
      <c r="G31" s="23">
        <v>500</v>
      </c>
      <c r="H31" s="22" t="s">
        <v>28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4"/>
      <c r="U31" s="4"/>
    </row>
    <row r="32" spans="1:21" x14ac:dyDescent="0.35">
      <c r="A32" s="1">
        <f t="shared" si="0"/>
        <v>9</v>
      </c>
      <c r="B32" s="4"/>
      <c r="C32" s="5"/>
      <c r="D32" s="6"/>
      <c r="E32" s="22">
        <v>106040</v>
      </c>
      <c r="F32" s="22" t="s">
        <v>97</v>
      </c>
      <c r="G32" s="23">
        <v>300</v>
      </c>
      <c r="H32" s="22" t="s">
        <v>28</v>
      </c>
      <c r="I32" s="22"/>
      <c r="J32" s="26"/>
      <c r="K32" s="22"/>
      <c r="L32" s="22"/>
      <c r="M32" s="22"/>
      <c r="N32" s="22"/>
      <c r="O32" s="22"/>
      <c r="P32" s="29"/>
      <c r="Q32" s="22"/>
      <c r="R32" s="22"/>
      <c r="S32" s="22"/>
      <c r="T32" s="4"/>
      <c r="U32" s="4"/>
    </row>
    <row r="33" spans="1:21" x14ac:dyDescent="0.35">
      <c r="A33" s="1">
        <f t="shared" si="0"/>
        <v>10</v>
      </c>
      <c r="B33" s="4"/>
      <c r="C33" s="5"/>
      <c r="D33" s="6"/>
      <c r="E33" s="24">
        <v>109021</v>
      </c>
      <c r="F33" s="4" t="s">
        <v>65</v>
      </c>
      <c r="G33" s="17">
        <v>2000</v>
      </c>
      <c r="H33" s="22" t="s">
        <v>28</v>
      </c>
      <c r="I33" s="4" t="s">
        <v>62</v>
      </c>
      <c r="J33" s="4" t="s">
        <v>92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35">
      <c r="A34" s="1">
        <f t="shared" si="0"/>
        <v>11</v>
      </c>
      <c r="B34" s="4"/>
      <c r="C34" s="5"/>
      <c r="D34" s="6"/>
      <c r="E34" s="22">
        <v>109051</v>
      </c>
      <c r="F34" s="22" t="s">
        <v>64</v>
      </c>
      <c r="G34" s="23">
        <v>15000</v>
      </c>
      <c r="H34" s="22" t="s">
        <v>28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4"/>
      <c r="U34" s="4"/>
    </row>
    <row r="35" spans="1:21" x14ac:dyDescent="0.35">
      <c r="A35" s="1">
        <f t="shared" si="0"/>
        <v>12</v>
      </c>
      <c r="B35" s="4"/>
      <c r="C35" s="5"/>
      <c r="D35" s="6"/>
      <c r="E35" s="22">
        <v>212010</v>
      </c>
      <c r="F35" s="22" t="s">
        <v>86</v>
      </c>
      <c r="G35" s="23">
        <v>13530</v>
      </c>
      <c r="H35" s="22" t="s">
        <v>28</v>
      </c>
      <c r="I35" s="22"/>
      <c r="J35" s="22"/>
      <c r="K35" s="4"/>
      <c r="L35" s="4"/>
      <c r="M35" s="22"/>
      <c r="N35" s="4"/>
      <c r="O35" s="4"/>
      <c r="P35" s="4"/>
      <c r="Q35" s="22"/>
      <c r="R35" s="22"/>
      <c r="S35" s="22"/>
      <c r="T35" s="4"/>
      <c r="U35" s="4"/>
    </row>
    <row r="36" spans="1:21" x14ac:dyDescent="0.35">
      <c r="A36" s="1">
        <f t="shared" si="0"/>
        <v>13</v>
      </c>
      <c r="B36" s="4"/>
      <c r="C36" s="5"/>
      <c r="D36" s="6"/>
      <c r="E36" s="22">
        <v>418012</v>
      </c>
      <c r="F36" s="22" t="s">
        <v>31</v>
      </c>
      <c r="G36" s="23">
        <v>5000</v>
      </c>
      <c r="H36" s="22" t="s">
        <v>28</v>
      </c>
      <c r="I36" s="22"/>
      <c r="J36" s="22"/>
      <c r="K36" s="22">
        <v>42121</v>
      </c>
      <c r="L36" s="22" t="s">
        <v>25</v>
      </c>
      <c r="M36" s="22"/>
      <c r="N36" s="22"/>
      <c r="O36" s="22" t="s">
        <v>77</v>
      </c>
      <c r="P36" s="22" t="s">
        <v>71</v>
      </c>
      <c r="Q36" s="22"/>
      <c r="R36" s="22"/>
      <c r="S36" s="22"/>
      <c r="T36" s="4"/>
      <c r="U36" s="4"/>
    </row>
    <row r="37" spans="1:21" x14ac:dyDescent="0.35">
      <c r="A37" s="1">
        <f t="shared" si="0"/>
        <v>14</v>
      </c>
      <c r="B37" s="4"/>
      <c r="C37" s="5"/>
      <c r="D37" s="6"/>
      <c r="E37" s="22">
        <v>619082</v>
      </c>
      <c r="F37" s="22" t="s">
        <v>78</v>
      </c>
      <c r="G37" s="23">
        <v>14100</v>
      </c>
      <c r="H37" s="22" t="s">
        <v>28</v>
      </c>
      <c r="I37" s="22"/>
      <c r="J37" s="22"/>
      <c r="K37" s="22"/>
      <c r="L37" s="22"/>
      <c r="M37" s="22"/>
      <c r="N37" s="22"/>
      <c r="O37" s="22" t="s">
        <v>77</v>
      </c>
      <c r="P37" s="29" t="s">
        <v>94</v>
      </c>
      <c r="Q37" s="22"/>
      <c r="R37" s="22"/>
      <c r="S37" s="22"/>
      <c r="T37" s="4"/>
      <c r="U37" s="4"/>
    </row>
    <row r="38" spans="1:21" x14ac:dyDescent="0.35">
      <c r="A38" s="1"/>
      <c r="B38" s="4"/>
      <c r="C38" s="5"/>
      <c r="D38" s="6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4"/>
      <c r="U38" s="4"/>
    </row>
    <row r="39" spans="1:21" x14ac:dyDescent="0.35">
      <c r="A39" s="1"/>
      <c r="B39" s="1" t="s">
        <v>96</v>
      </c>
      <c r="C39" s="1"/>
      <c r="D39" s="1"/>
      <c r="E39" s="2"/>
      <c r="F39" s="2"/>
      <c r="G39" s="16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1"/>
      <c r="U39" s="4" t="s">
        <v>53</v>
      </c>
    </row>
    <row r="40" spans="1:21" x14ac:dyDescent="0.35">
      <c r="A40" s="1">
        <v>1</v>
      </c>
      <c r="B40" s="4"/>
      <c r="C40" s="5"/>
      <c r="D40" s="6"/>
      <c r="E40" s="4">
        <v>101020</v>
      </c>
      <c r="F40" s="4" t="s">
        <v>22</v>
      </c>
      <c r="G40" s="17">
        <v>500</v>
      </c>
      <c r="H40" s="4" t="s">
        <v>17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 t="s">
        <v>89</v>
      </c>
    </row>
    <row r="41" spans="1:21" x14ac:dyDescent="0.35">
      <c r="A41" s="1">
        <v>2</v>
      </c>
      <c r="B41" s="4"/>
      <c r="C41" s="5"/>
      <c r="D41" s="6"/>
      <c r="E41" s="4">
        <v>103011</v>
      </c>
      <c r="F41" s="4" t="s">
        <v>32</v>
      </c>
      <c r="G41" s="17">
        <v>5000</v>
      </c>
      <c r="H41" s="4" t="s">
        <v>17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 t="s">
        <v>90</v>
      </c>
    </row>
    <row r="42" spans="1:21" x14ac:dyDescent="0.35">
      <c r="A42" s="1">
        <v>3</v>
      </c>
      <c r="B42" s="4"/>
      <c r="C42" s="5"/>
      <c r="D42" s="6"/>
      <c r="E42" s="4">
        <v>103100</v>
      </c>
      <c r="F42" s="4" t="s">
        <v>24</v>
      </c>
      <c r="G42" s="17">
        <v>28800</v>
      </c>
      <c r="H42" s="4" t="s">
        <v>17</v>
      </c>
      <c r="I42" s="4"/>
      <c r="J42" s="4"/>
      <c r="K42" s="4"/>
      <c r="L42" s="4" t="s">
        <v>25</v>
      </c>
      <c r="M42" s="4" t="s">
        <v>26</v>
      </c>
      <c r="N42" s="4"/>
      <c r="O42" s="4"/>
      <c r="P42" s="4"/>
      <c r="Q42" s="4"/>
      <c r="R42" s="4"/>
      <c r="S42" s="4"/>
      <c r="T42" s="4"/>
      <c r="U42" s="4" t="s">
        <v>85</v>
      </c>
    </row>
    <row r="43" spans="1:21" x14ac:dyDescent="0.35">
      <c r="A43" s="1">
        <v>4</v>
      </c>
      <c r="B43" s="4"/>
      <c r="C43" s="5"/>
      <c r="D43" s="6"/>
      <c r="E43" s="4">
        <v>106010</v>
      </c>
      <c r="F43" s="4" t="s">
        <v>23</v>
      </c>
      <c r="G43" s="17">
        <v>200</v>
      </c>
      <c r="H43" s="4" t="s">
        <v>17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35">
      <c r="A44" s="1">
        <v>5</v>
      </c>
      <c r="B44" s="4"/>
      <c r="C44" s="5"/>
      <c r="D44" s="6"/>
      <c r="E44" s="22">
        <v>109011</v>
      </c>
      <c r="F44" s="28" t="s">
        <v>60</v>
      </c>
      <c r="G44" s="23">
        <v>20000</v>
      </c>
      <c r="H44" s="22" t="s">
        <v>17</v>
      </c>
      <c r="I44" s="22" t="s">
        <v>61</v>
      </c>
      <c r="K44" s="22"/>
      <c r="L44" s="22"/>
      <c r="M44" s="22"/>
      <c r="N44" s="22"/>
      <c r="O44" s="22"/>
      <c r="P44" s="22"/>
      <c r="Q44" s="22"/>
      <c r="R44" s="22"/>
      <c r="S44" s="22"/>
      <c r="T44" s="4"/>
      <c r="U44" s="4" t="s">
        <v>63</v>
      </c>
    </row>
    <row r="45" spans="1:21" x14ac:dyDescent="0.35">
      <c r="A45" s="1">
        <v>6</v>
      </c>
      <c r="B45" s="4"/>
      <c r="C45" s="5"/>
      <c r="D45" s="6"/>
      <c r="E45" s="24">
        <v>109011</v>
      </c>
      <c r="F45" s="25" t="s">
        <v>60</v>
      </c>
      <c r="G45" s="17">
        <v>45000</v>
      </c>
      <c r="H45" s="4" t="s">
        <v>17</v>
      </c>
      <c r="I45" s="4" t="s">
        <v>62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 t="s">
        <v>63</v>
      </c>
    </row>
    <row r="46" spans="1:21" x14ac:dyDescent="0.35">
      <c r="A46" s="1">
        <v>7</v>
      </c>
      <c r="B46" s="4"/>
      <c r="C46" s="5"/>
      <c r="D46" s="6"/>
      <c r="E46" s="24">
        <v>109021</v>
      </c>
      <c r="F46" s="4" t="s">
        <v>65</v>
      </c>
      <c r="G46" s="17">
        <v>22000</v>
      </c>
      <c r="H46" s="4" t="s">
        <v>28</v>
      </c>
      <c r="I46" s="4" t="s">
        <v>62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 t="s">
        <v>63</v>
      </c>
    </row>
    <row r="47" spans="1:21" x14ac:dyDescent="0.35">
      <c r="A47" s="1">
        <v>8</v>
      </c>
      <c r="B47" s="4"/>
      <c r="C47" s="5"/>
      <c r="D47" s="6"/>
      <c r="E47" s="4">
        <v>110011</v>
      </c>
      <c r="F47" s="4" t="s">
        <v>72</v>
      </c>
      <c r="G47" s="17">
        <v>12000</v>
      </c>
      <c r="H47" s="4" t="s">
        <v>17</v>
      </c>
      <c r="I47" s="4" t="s">
        <v>73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 t="s">
        <v>88</v>
      </c>
    </row>
    <row r="48" spans="1:21" x14ac:dyDescent="0.35">
      <c r="A48" s="1">
        <v>9</v>
      </c>
      <c r="B48" s="4"/>
      <c r="C48" s="5"/>
      <c r="D48" s="6"/>
      <c r="E48" s="4">
        <v>110011</v>
      </c>
      <c r="F48" s="22" t="s">
        <v>76</v>
      </c>
      <c r="G48" s="23">
        <v>14100</v>
      </c>
      <c r="H48" s="22" t="s">
        <v>17</v>
      </c>
      <c r="I48" s="22" t="s">
        <v>62</v>
      </c>
      <c r="J48" s="27"/>
      <c r="K48" s="22"/>
      <c r="L48" s="22"/>
      <c r="M48" s="22"/>
      <c r="N48" s="22"/>
      <c r="O48" s="22"/>
      <c r="P48" s="22"/>
      <c r="Q48" s="22"/>
      <c r="R48" s="22"/>
      <c r="S48" s="22"/>
      <c r="T48" s="4"/>
      <c r="U48" s="4" t="s">
        <v>101</v>
      </c>
    </row>
    <row r="49" spans="1:21" x14ac:dyDescent="0.35">
      <c r="A49" s="1">
        <v>10</v>
      </c>
      <c r="B49" s="4"/>
      <c r="C49" s="5"/>
      <c r="D49" s="6"/>
      <c r="E49" s="24">
        <v>212010</v>
      </c>
      <c r="F49" s="22" t="s">
        <v>86</v>
      </c>
      <c r="G49" s="23">
        <v>13530</v>
      </c>
      <c r="H49" s="22" t="s">
        <v>28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4"/>
      <c r="U49" s="4"/>
    </row>
    <row r="50" spans="1:21" x14ac:dyDescent="0.35">
      <c r="A50" s="1">
        <v>11</v>
      </c>
      <c r="B50" s="4"/>
      <c r="C50" s="5"/>
      <c r="D50" s="6"/>
      <c r="E50" s="4">
        <v>212100</v>
      </c>
      <c r="F50" s="22" t="s">
        <v>27</v>
      </c>
      <c r="G50" s="23">
        <v>10000</v>
      </c>
      <c r="H50" s="22" t="s">
        <v>28</v>
      </c>
      <c r="I50" s="22"/>
      <c r="J50" s="22"/>
      <c r="K50" s="22"/>
      <c r="L50" s="22" t="s">
        <v>25</v>
      </c>
      <c r="M50" s="22" t="s">
        <v>29</v>
      </c>
      <c r="N50" s="22"/>
      <c r="O50" s="22"/>
      <c r="P50" s="22"/>
      <c r="Q50" s="22"/>
      <c r="R50" s="22"/>
      <c r="S50" s="22"/>
      <c r="T50" s="4"/>
      <c r="U50" s="4" t="s">
        <v>52</v>
      </c>
    </row>
    <row r="51" spans="1:21" x14ac:dyDescent="0.35">
      <c r="A51" s="1">
        <v>12</v>
      </c>
      <c r="B51" s="4"/>
      <c r="C51" s="5"/>
      <c r="D51" s="6"/>
      <c r="E51" s="4">
        <v>315011</v>
      </c>
      <c r="F51" s="4" t="s">
        <v>30</v>
      </c>
      <c r="G51" s="23">
        <v>2500</v>
      </c>
      <c r="H51" s="22" t="s">
        <v>28</v>
      </c>
      <c r="I51" s="22"/>
      <c r="J51" s="22"/>
      <c r="K51" s="22"/>
      <c r="L51" s="22"/>
      <c r="M51" s="4"/>
      <c r="N51" s="22"/>
      <c r="O51" s="22"/>
      <c r="P51" s="22"/>
      <c r="Q51" s="22"/>
      <c r="R51" s="22"/>
      <c r="S51" s="22"/>
      <c r="T51" s="4"/>
      <c r="U51" s="4"/>
    </row>
    <row r="52" spans="1:21" x14ac:dyDescent="0.35">
      <c r="A52" s="1">
        <v>13</v>
      </c>
      <c r="B52" s="4"/>
      <c r="C52" s="5"/>
      <c r="D52" s="6"/>
      <c r="E52" s="24">
        <v>317011</v>
      </c>
      <c r="F52" s="24" t="s">
        <v>57</v>
      </c>
      <c r="G52" s="23">
        <v>60000</v>
      </c>
      <c r="H52" s="22" t="s">
        <v>28</v>
      </c>
      <c r="I52" s="22"/>
      <c r="J52" s="22"/>
      <c r="K52" s="22"/>
      <c r="L52" s="22"/>
      <c r="M52" s="4"/>
      <c r="N52" s="22"/>
      <c r="O52" s="22"/>
      <c r="P52" s="22"/>
      <c r="Q52" s="22"/>
      <c r="R52" s="22"/>
      <c r="S52" s="22"/>
      <c r="T52" s="4"/>
      <c r="U52" s="4"/>
    </row>
    <row r="53" spans="1:21" x14ac:dyDescent="0.35">
      <c r="A53" s="1">
        <v>14</v>
      </c>
      <c r="B53" s="4"/>
      <c r="C53" s="5"/>
      <c r="D53" s="6"/>
      <c r="E53" s="4">
        <v>418012</v>
      </c>
      <c r="F53" s="22" t="s">
        <v>31</v>
      </c>
      <c r="G53" s="23">
        <v>5000</v>
      </c>
      <c r="H53" s="22" t="s">
        <v>28</v>
      </c>
      <c r="I53" s="22"/>
      <c r="J53" s="22"/>
      <c r="K53" s="22">
        <v>42121</v>
      </c>
      <c r="L53" s="22" t="s">
        <v>25</v>
      </c>
      <c r="M53" s="22"/>
      <c r="N53" s="22"/>
      <c r="O53" s="22" t="s">
        <v>77</v>
      </c>
      <c r="P53" s="22" t="s">
        <v>71</v>
      </c>
      <c r="Q53" s="22"/>
      <c r="R53" s="22"/>
      <c r="S53" s="22"/>
      <c r="T53" s="4"/>
      <c r="U53" s="4" t="s">
        <v>50</v>
      </c>
    </row>
    <row r="54" spans="1:21" x14ac:dyDescent="0.35">
      <c r="A54" s="1">
        <v>15</v>
      </c>
      <c r="B54" s="4"/>
      <c r="C54" s="5"/>
      <c r="D54" s="6"/>
      <c r="E54" s="24">
        <v>520132</v>
      </c>
      <c r="F54" s="4" t="s">
        <v>81</v>
      </c>
      <c r="G54" s="17">
        <v>1410</v>
      </c>
      <c r="H54" s="4" t="s">
        <v>17</v>
      </c>
      <c r="I54" s="4"/>
      <c r="J54" s="4"/>
      <c r="K54" s="4"/>
      <c r="L54" s="4"/>
      <c r="M54" s="4"/>
      <c r="N54" s="4" t="s">
        <v>83</v>
      </c>
      <c r="O54" s="4"/>
      <c r="P54" s="4"/>
      <c r="Q54" s="4"/>
      <c r="R54" s="4"/>
      <c r="S54" s="4"/>
      <c r="T54" s="4"/>
      <c r="U54" s="4" t="s">
        <v>79</v>
      </c>
    </row>
    <row r="55" spans="1:21" x14ac:dyDescent="0.35">
      <c r="A55" s="1">
        <v>16</v>
      </c>
      <c r="B55" s="4"/>
      <c r="C55" s="5"/>
      <c r="D55" s="6"/>
      <c r="E55" s="24">
        <v>520132</v>
      </c>
      <c r="F55" s="4" t="s">
        <v>82</v>
      </c>
      <c r="G55" s="17">
        <v>120</v>
      </c>
      <c r="H55" s="4" t="s">
        <v>17</v>
      </c>
      <c r="I55" s="4"/>
      <c r="J55" s="4"/>
      <c r="K55" s="4"/>
      <c r="L55" s="4"/>
      <c r="M55" s="4"/>
      <c r="N55" s="4" t="s">
        <v>84</v>
      </c>
      <c r="O55" s="4"/>
      <c r="P55" s="4"/>
      <c r="Q55" s="4"/>
      <c r="R55" s="4"/>
      <c r="S55" s="4"/>
      <c r="T55" s="4"/>
      <c r="U55" s="4" t="s">
        <v>80</v>
      </c>
    </row>
    <row r="56" spans="1:21" x14ac:dyDescent="0.35">
      <c r="A56" s="1">
        <v>17</v>
      </c>
      <c r="B56" s="4"/>
      <c r="C56" s="5"/>
      <c r="D56" s="6"/>
      <c r="E56" s="24">
        <v>619082</v>
      </c>
      <c r="F56" s="4" t="s">
        <v>78</v>
      </c>
      <c r="G56" s="23">
        <v>14100</v>
      </c>
      <c r="H56" s="22" t="s">
        <v>28</v>
      </c>
      <c r="I56" s="22"/>
      <c r="J56" s="22"/>
      <c r="K56" s="22"/>
      <c r="L56" s="22"/>
      <c r="M56" s="22"/>
      <c r="N56" s="22"/>
      <c r="O56" s="22" t="s">
        <v>77</v>
      </c>
      <c r="P56" s="29" t="s">
        <v>94</v>
      </c>
      <c r="Q56" s="22"/>
      <c r="R56" s="22"/>
      <c r="S56" s="22"/>
      <c r="T56" s="4"/>
      <c r="U56" s="4" t="s">
        <v>87</v>
      </c>
    </row>
    <row r="59" spans="1:21" x14ac:dyDescent="0.35">
      <c r="A59" s="1"/>
      <c r="B59" s="1" t="s">
        <v>49</v>
      </c>
      <c r="C59" s="1"/>
      <c r="D59" s="1"/>
      <c r="E59" s="2"/>
      <c r="F59" s="2"/>
      <c r="G59" s="1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1"/>
      <c r="U59" s="4"/>
    </row>
    <row r="60" spans="1:21" x14ac:dyDescent="0.35">
      <c r="A60" s="1">
        <v>1</v>
      </c>
      <c r="B60" s="4"/>
      <c r="C60" s="5"/>
      <c r="D60" s="6"/>
      <c r="E60" s="4"/>
      <c r="F60" s="4"/>
      <c r="G60" s="17"/>
      <c r="H60" s="4"/>
      <c r="I60" s="4"/>
      <c r="J60" s="4"/>
      <c r="K60" s="4"/>
      <c r="L60" s="4"/>
      <c r="M60" s="4"/>
      <c r="N60" s="4"/>
      <c r="O60" s="4"/>
      <c r="P60" s="4"/>
      <c r="Q60" s="4"/>
      <c r="R60" t="s">
        <v>55</v>
      </c>
      <c r="S60" s="4">
        <v>8</v>
      </c>
      <c r="T60" s="4" t="s">
        <v>56</v>
      </c>
      <c r="U60" s="4" t="s">
        <v>99</v>
      </c>
    </row>
    <row r="61" spans="1:21" x14ac:dyDescent="0.35">
      <c r="A61" s="1">
        <v>2</v>
      </c>
      <c r="B61" s="4"/>
      <c r="C61" s="5"/>
      <c r="D61" s="6"/>
      <c r="E61" s="4"/>
      <c r="F61" s="4"/>
      <c r="G61" s="17"/>
      <c r="H61" s="4"/>
      <c r="I61" s="4"/>
      <c r="J61" s="4"/>
      <c r="K61" s="4"/>
      <c r="L61" s="4" t="s">
        <v>39</v>
      </c>
      <c r="M61" s="4"/>
      <c r="N61" s="4"/>
      <c r="O61" s="4"/>
      <c r="P61" s="4"/>
      <c r="Q61" s="4" t="s">
        <v>41</v>
      </c>
      <c r="R61" s="4"/>
      <c r="S61" s="4"/>
      <c r="T61" s="4"/>
      <c r="U61" s="4" t="s">
        <v>42</v>
      </c>
    </row>
  </sheetData>
  <sortState xmlns:xlrd2="http://schemas.microsoft.com/office/spreadsheetml/2017/richdata2" ref="A40:U56">
    <sortCondition ref="E40:E56"/>
  </sortState>
  <phoneticPr fontId="5" type="noConversion"/>
  <hyperlinks>
    <hyperlink ref="L7" r:id="rId1" xr:uid="{E7C2D588-D17D-4B61-8E8F-2A3B18F25FCB}"/>
    <hyperlink ref="T7" r:id="rId2" xr:uid="{29D2D131-360E-460C-819F-CF268A0FAAFC}"/>
    <hyperlink ref="Q7" r:id="rId3" xr:uid="{47E186C6-558F-4C3E-ABC0-887E1D5C9CA8}"/>
    <hyperlink ref="P7" r:id="rId4" xr:uid="{4E70574E-82FD-4586-8CEB-09BBC254BD1B}"/>
    <hyperlink ref="N7" r:id="rId5" xr:uid="{05215456-97F0-4322-8E5F-B97E45D410D9}"/>
    <hyperlink ref="O7" r:id="rId6" xr:uid="{5D25AA71-C39F-4BBA-BA6F-2907E4884FA8}"/>
    <hyperlink ref="M7" r:id="rId7" xr:uid="{55B915E6-4FA5-4C3D-B53E-52F7E6677482}"/>
    <hyperlink ref="K7" r:id="rId8" xr:uid="{7941E86A-B1C3-48CF-9CB7-CB9D2DCEB22F}"/>
    <hyperlink ref="J7" r:id="rId9" xr:uid="{AE369010-9696-4D0A-B6BC-F4D10CBD9798}"/>
    <hyperlink ref="I7" r:id="rId10" xr:uid="{D87439B9-586B-4BB5-B3F0-D94A9771EFA7}"/>
    <hyperlink ref="E7" r:id="rId11" xr:uid="{B52850E3-8C6E-4BA1-A33F-FC53CDC0EC0A}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84DE6-2F53-4504-A01A-C48C748CD687}">
  <dimension ref="B1:W21"/>
  <sheetViews>
    <sheetView topLeftCell="F10" workbookViewId="0">
      <selection activeCell="K9" sqref="K6:L9"/>
    </sheetView>
  </sheetViews>
  <sheetFormatPr defaultRowHeight="15.5" customHeight="1" x14ac:dyDescent="0.35"/>
  <cols>
    <col min="3" max="3" width="35.08984375" customWidth="1"/>
    <col min="4" max="5" width="8.26953125" bestFit="1" customWidth="1"/>
    <col min="6" max="6" width="8.36328125" customWidth="1"/>
    <col min="7" max="7" width="13.453125" customWidth="1"/>
    <col min="8" max="8" width="3.6328125" customWidth="1"/>
    <col min="9" max="9" width="8.90625" bestFit="1" customWidth="1"/>
    <col min="10" max="10" width="8.36328125" bestFit="1" customWidth="1"/>
    <col min="11" max="12" width="8.36328125" customWidth="1"/>
    <col min="13" max="13" width="9.26953125" customWidth="1"/>
    <col min="15" max="16" width="9.36328125" bestFit="1" customWidth="1"/>
    <col min="23" max="23" width="15.7265625" customWidth="1"/>
  </cols>
  <sheetData>
    <row r="1" spans="2:19" s="33" customFormat="1" ht="15.5" customHeight="1" x14ac:dyDescent="0.35">
      <c r="D1" s="33" t="s">
        <v>17</v>
      </c>
      <c r="E1" s="33" t="s">
        <v>28</v>
      </c>
      <c r="I1" s="33" t="s">
        <v>17</v>
      </c>
      <c r="J1" s="33" t="s">
        <v>28</v>
      </c>
      <c r="O1" s="33" t="s">
        <v>17</v>
      </c>
      <c r="P1" s="33" t="s">
        <v>28</v>
      </c>
    </row>
    <row r="2" spans="2:19" ht="15.5" customHeight="1" x14ac:dyDescent="0.35">
      <c r="B2" s="4">
        <v>101020</v>
      </c>
      <c r="C2" s="4" t="s">
        <v>22</v>
      </c>
      <c r="D2" s="31">
        <v>1500</v>
      </c>
      <c r="I2" s="31"/>
      <c r="J2">
        <v>1000</v>
      </c>
      <c r="N2" t="s">
        <v>17</v>
      </c>
      <c r="O2">
        <v>500</v>
      </c>
    </row>
    <row r="3" spans="2:19" ht="15.5" customHeight="1" x14ac:dyDescent="0.35">
      <c r="B3">
        <v>103011</v>
      </c>
      <c r="C3" t="s">
        <v>32</v>
      </c>
      <c r="I3" s="31">
        <f>+O3-D3</f>
        <v>5000</v>
      </c>
      <c r="J3">
        <f>+P3-E3</f>
        <v>0</v>
      </c>
      <c r="N3" t="s">
        <v>17</v>
      </c>
      <c r="O3">
        <v>5000</v>
      </c>
    </row>
    <row r="4" spans="2:19" ht="15.5" customHeight="1" x14ac:dyDescent="0.35">
      <c r="B4" s="4">
        <v>103100</v>
      </c>
      <c r="C4" s="4" t="s">
        <v>24</v>
      </c>
      <c r="D4" s="31">
        <v>10000</v>
      </c>
      <c r="G4" t="s">
        <v>26</v>
      </c>
      <c r="H4" t="s">
        <v>25</v>
      </c>
      <c r="I4" s="31">
        <f>+O4-D4</f>
        <v>18800</v>
      </c>
      <c r="J4">
        <f>+P4-E4</f>
        <v>0</v>
      </c>
      <c r="N4" t="s">
        <v>17</v>
      </c>
      <c r="O4">
        <v>28800</v>
      </c>
      <c r="R4" t="s">
        <v>26</v>
      </c>
      <c r="S4" t="s">
        <v>25</v>
      </c>
    </row>
    <row r="5" spans="2:19" ht="15.5" customHeight="1" x14ac:dyDescent="0.35">
      <c r="B5" s="4">
        <v>106010</v>
      </c>
      <c r="C5" s="4" t="s">
        <v>23</v>
      </c>
      <c r="D5" s="31">
        <v>700</v>
      </c>
      <c r="I5" s="31"/>
      <c r="J5">
        <v>500</v>
      </c>
      <c r="N5" t="s">
        <v>17</v>
      </c>
      <c r="O5">
        <v>200</v>
      </c>
    </row>
    <row r="6" spans="2:19" ht="15.5" customHeight="1" x14ac:dyDescent="0.35">
      <c r="B6" s="4">
        <v>106040</v>
      </c>
      <c r="C6" s="4" t="s">
        <v>97</v>
      </c>
      <c r="D6" s="31">
        <v>300</v>
      </c>
      <c r="I6" s="31"/>
      <c r="J6">
        <v>300</v>
      </c>
      <c r="O6">
        <v>0</v>
      </c>
    </row>
    <row r="7" spans="2:19" ht="15.5" customHeight="1" x14ac:dyDescent="0.35">
      <c r="B7" s="4">
        <v>109011</v>
      </c>
      <c r="C7" s="25" t="s">
        <v>60</v>
      </c>
      <c r="D7" s="31">
        <v>20000</v>
      </c>
      <c r="F7" s="4" t="s">
        <v>61</v>
      </c>
      <c r="G7" s="3"/>
      <c r="H7" s="3"/>
      <c r="I7" s="31">
        <f t="shared" ref="I7:J9" si="0">+O7-D7</f>
        <v>0</v>
      </c>
      <c r="J7">
        <f t="shared" si="0"/>
        <v>0</v>
      </c>
      <c r="M7" s="3"/>
      <c r="N7" t="s">
        <v>17</v>
      </c>
      <c r="O7">
        <v>20000</v>
      </c>
      <c r="Q7" s="22" t="s">
        <v>61</v>
      </c>
      <c r="R7" s="3"/>
      <c r="S7" s="3"/>
    </row>
    <row r="8" spans="2:19" ht="15.5" customHeight="1" x14ac:dyDescent="0.35">
      <c r="B8" s="24">
        <v>109011</v>
      </c>
      <c r="C8" s="25" t="s">
        <v>60</v>
      </c>
      <c r="D8" s="31">
        <v>45000</v>
      </c>
      <c r="F8" s="4" t="s">
        <v>62</v>
      </c>
      <c r="G8" s="3"/>
      <c r="H8" s="3"/>
      <c r="I8" s="31">
        <f t="shared" si="0"/>
        <v>0</v>
      </c>
      <c r="J8">
        <f t="shared" si="0"/>
        <v>0</v>
      </c>
      <c r="M8" s="3"/>
      <c r="N8" t="s">
        <v>17</v>
      </c>
      <c r="O8">
        <v>45000</v>
      </c>
      <c r="Q8" s="4" t="s">
        <v>62</v>
      </c>
      <c r="R8" s="3"/>
      <c r="S8" s="3"/>
    </row>
    <row r="9" spans="2:19" ht="15.5" customHeight="1" x14ac:dyDescent="0.35">
      <c r="B9" s="24">
        <v>109021</v>
      </c>
      <c r="C9" s="4" t="s">
        <v>65</v>
      </c>
      <c r="E9" s="31">
        <v>20000</v>
      </c>
      <c r="F9" s="4" t="s">
        <v>62</v>
      </c>
      <c r="G9" s="3"/>
      <c r="H9" s="3"/>
      <c r="I9" s="31">
        <f t="shared" si="0"/>
        <v>0</v>
      </c>
      <c r="J9">
        <f t="shared" si="0"/>
        <v>2000</v>
      </c>
      <c r="K9" t="s">
        <v>62</v>
      </c>
      <c r="L9" s="4" t="s">
        <v>92</v>
      </c>
      <c r="M9" s="3"/>
      <c r="N9" t="s">
        <v>28</v>
      </c>
      <c r="P9">
        <v>22000</v>
      </c>
      <c r="Q9" s="4" t="s">
        <v>62</v>
      </c>
      <c r="R9" s="3"/>
      <c r="S9" s="3"/>
    </row>
    <row r="10" spans="2:19" ht="15.5" customHeight="1" x14ac:dyDescent="0.35">
      <c r="B10" s="24">
        <v>109051</v>
      </c>
      <c r="C10" s="4" t="s">
        <v>64</v>
      </c>
      <c r="D10" s="31">
        <v>15000</v>
      </c>
      <c r="I10" s="31"/>
      <c r="J10">
        <v>15000</v>
      </c>
    </row>
    <row r="11" spans="2:19" ht="15.5" customHeight="1" x14ac:dyDescent="0.35">
      <c r="B11">
        <v>110011</v>
      </c>
      <c r="C11" t="s">
        <v>72</v>
      </c>
      <c r="I11" s="31">
        <f t="shared" ref="I11:I20" si="1">+O11-D11</f>
        <v>12000</v>
      </c>
      <c r="J11">
        <f t="shared" ref="J11:J20" si="2">+P11-E11</f>
        <v>0</v>
      </c>
      <c r="K11" t="s">
        <v>73</v>
      </c>
      <c r="L11" s="22" t="s">
        <v>74</v>
      </c>
      <c r="N11" t="s">
        <v>17</v>
      </c>
      <c r="O11">
        <v>12000</v>
      </c>
      <c r="Q11" s="4" t="s">
        <v>73</v>
      </c>
    </row>
    <row r="12" spans="2:19" ht="15.5" customHeight="1" x14ac:dyDescent="0.35">
      <c r="B12">
        <v>110011</v>
      </c>
      <c r="C12" t="s">
        <v>76</v>
      </c>
      <c r="I12" s="31">
        <f t="shared" si="1"/>
        <v>14100</v>
      </c>
      <c r="J12">
        <f t="shared" si="2"/>
        <v>0</v>
      </c>
      <c r="K12" t="s">
        <v>62</v>
      </c>
      <c r="L12" s="26" t="s">
        <v>75</v>
      </c>
      <c r="N12" t="s">
        <v>17</v>
      </c>
      <c r="O12">
        <v>14100</v>
      </c>
      <c r="Q12" s="22" t="s">
        <v>62</v>
      </c>
    </row>
    <row r="13" spans="2:19" ht="15.5" customHeight="1" x14ac:dyDescent="0.35">
      <c r="B13">
        <v>212010</v>
      </c>
      <c r="C13" t="s">
        <v>86</v>
      </c>
      <c r="I13" s="31">
        <f t="shared" si="1"/>
        <v>0</v>
      </c>
      <c r="J13">
        <f t="shared" si="2"/>
        <v>13530</v>
      </c>
      <c r="N13" t="s">
        <v>28</v>
      </c>
      <c r="P13">
        <v>13530</v>
      </c>
    </row>
    <row r="14" spans="2:19" ht="15.5" customHeight="1" x14ac:dyDescent="0.35">
      <c r="B14" s="4">
        <v>212100</v>
      </c>
      <c r="C14" s="4" t="s">
        <v>27</v>
      </c>
      <c r="E14" s="31">
        <v>10000</v>
      </c>
      <c r="G14" t="s">
        <v>29</v>
      </c>
      <c r="H14" t="s">
        <v>25</v>
      </c>
      <c r="I14" s="31">
        <f t="shared" si="1"/>
        <v>0</v>
      </c>
      <c r="J14">
        <f t="shared" si="2"/>
        <v>0</v>
      </c>
      <c r="N14" t="s">
        <v>28</v>
      </c>
      <c r="P14">
        <v>10000</v>
      </c>
      <c r="R14" t="s">
        <v>29</v>
      </c>
      <c r="S14" t="s">
        <v>25</v>
      </c>
    </row>
    <row r="15" spans="2:19" ht="15.5" customHeight="1" x14ac:dyDescent="0.35">
      <c r="B15" s="4">
        <v>315011</v>
      </c>
      <c r="C15" s="4" t="s">
        <v>30</v>
      </c>
      <c r="E15" s="31">
        <v>2500</v>
      </c>
      <c r="I15" s="31">
        <f t="shared" si="1"/>
        <v>0</v>
      </c>
      <c r="J15">
        <f t="shared" si="2"/>
        <v>0</v>
      </c>
      <c r="N15" t="s">
        <v>28</v>
      </c>
      <c r="P15">
        <v>2500</v>
      </c>
    </row>
    <row r="16" spans="2:19" ht="15.5" customHeight="1" x14ac:dyDescent="0.35">
      <c r="B16" s="24">
        <v>317011</v>
      </c>
      <c r="C16" s="24" t="s">
        <v>57</v>
      </c>
      <c r="E16" s="31">
        <v>60000</v>
      </c>
      <c r="I16" s="31">
        <f t="shared" si="1"/>
        <v>0</v>
      </c>
      <c r="J16">
        <f t="shared" si="2"/>
        <v>0</v>
      </c>
      <c r="N16" t="s">
        <v>28</v>
      </c>
      <c r="P16">
        <v>60000</v>
      </c>
    </row>
    <row r="17" spans="2:23" ht="15.5" customHeight="1" x14ac:dyDescent="0.35">
      <c r="B17">
        <v>418012</v>
      </c>
      <c r="C17" t="s">
        <v>31</v>
      </c>
      <c r="D17" s="32"/>
      <c r="E17" s="32"/>
      <c r="I17" s="31">
        <f t="shared" si="1"/>
        <v>0</v>
      </c>
      <c r="J17">
        <f t="shared" si="2"/>
        <v>5000</v>
      </c>
      <c r="N17" t="s">
        <v>28</v>
      </c>
      <c r="P17">
        <v>5000</v>
      </c>
      <c r="S17" s="22" t="s">
        <v>25</v>
      </c>
      <c r="T17" s="22">
        <v>42121</v>
      </c>
      <c r="U17" s="22" t="s">
        <v>77</v>
      </c>
      <c r="V17" s="22"/>
      <c r="W17" s="22" t="s">
        <v>71</v>
      </c>
    </row>
    <row r="18" spans="2:23" ht="15.5" customHeight="1" x14ac:dyDescent="0.35">
      <c r="B18">
        <v>520132</v>
      </c>
      <c r="C18" t="s">
        <v>81</v>
      </c>
      <c r="I18" s="31">
        <f t="shared" si="1"/>
        <v>1410</v>
      </c>
      <c r="J18">
        <f t="shared" si="2"/>
        <v>0</v>
      </c>
      <c r="N18" t="s">
        <v>17</v>
      </c>
      <c r="O18">
        <v>1410</v>
      </c>
      <c r="T18" s="4"/>
      <c r="U18" s="4"/>
      <c r="V18" s="4" t="s">
        <v>83</v>
      </c>
      <c r="W18" s="4"/>
    </row>
    <row r="19" spans="2:23" ht="15.5" customHeight="1" x14ac:dyDescent="0.35">
      <c r="B19">
        <v>520132</v>
      </c>
      <c r="C19" t="s">
        <v>82</v>
      </c>
      <c r="I19" s="31">
        <f t="shared" si="1"/>
        <v>120</v>
      </c>
      <c r="J19">
        <f t="shared" si="2"/>
        <v>0</v>
      </c>
      <c r="N19" t="s">
        <v>17</v>
      </c>
      <c r="O19">
        <v>120</v>
      </c>
      <c r="T19" s="4"/>
      <c r="U19" s="4"/>
      <c r="V19" s="4" t="s">
        <v>84</v>
      </c>
      <c r="W19" s="4"/>
    </row>
    <row r="20" spans="2:23" ht="15.5" customHeight="1" x14ac:dyDescent="0.35">
      <c r="B20">
        <v>619082</v>
      </c>
      <c r="C20" t="s">
        <v>78</v>
      </c>
      <c r="I20" s="31">
        <f t="shared" si="1"/>
        <v>0</v>
      </c>
      <c r="J20">
        <f t="shared" si="2"/>
        <v>14100</v>
      </c>
      <c r="N20" t="s">
        <v>28</v>
      </c>
      <c r="P20">
        <v>14100</v>
      </c>
      <c r="T20" s="22"/>
      <c r="U20" s="22" t="s">
        <v>77</v>
      </c>
      <c r="V20" s="22"/>
      <c r="W20" s="29" t="s">
        <v>94</v>
      </c>
    </row>
    <row r="21" spans="2:23" ht="15.5" customHeight="1" x14ac:dyDescent="0.35">
      <c r="D21" s="32">
        <f>SUM(D2:D20)</f>
        <v>92500</v>
      </c>
      <c r="E21" s="32">
        <f>SUM(E2:E20)</f>
        <v>92500</v>
      </c>
      <c r="I21" s="32">
        <f t="shared" ref="I21:J21" si="3">SUM(I2:I20)</f>
        <v>51430</v>
      </c>
      <c r="J21" s="32">
        <f t="shared" si="3"/>
        <v>51430</v>
      </c>
      <c r="K21" s="32"/>
      <c r="L21" s="32"/>
      <c r="O21" s="32">
        <f>SUM(O2:O20)</f>
        <v>127130</v>
      </c>
      <c r="P21" s="32">
        <f>SUM(P2:P20)</f>
        <v>127130</v>
      </c>
    </row>
  </sheetData>
  <autoFilter ref="B1:W21" xr:uid="{A7884DE6-2F53-4504-A01A-C48C748CD68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Sheet1</vt:lpstr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Valdek Järvpõld</dc:creator>
  <cp:lastModifiedBy>Maarja Männik - STAT</cp:lastModifiedBy>
  <dcterms:created xsi:type="dcterms:W3CDTF">2017-06-21T12:29:30Z</dcterms:created>
  <dcterms:modified xsi:type="dcterms:W3CDTF">2026-05-25T10:34:06Z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2026-03-10T07:03:05Z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c8139733-09ea-4a30-95a2-145f13449672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